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10" activeTab="0"/>
  </bookViews>
  <sheets>
    <sheet name="Stage Times" sheetId="1" r:id="rId1"/>
  </sheets>
  <definedNames/>
  <calcPr fullCalcOnLoad="1"/>
</workbook>
</file>

<file path=xl/sharedStrings.xml><?xml version="1.0" encoding="utf-8"?>
<sst xmlns="http://schemas.openxmlformats.org/spreadsheetml/2006/main" count="362" uniqueCount="232">
  <si>
    <t>CarNo</t>
  </si>
  <si>
    <t>Driver</t>
  </si>
  <si>
    <t>CoDriver</t>
  </si>
  <si>
    <t>Make</t>
  </si>
  <si>
    <t>Model</t>
  </si>
  <si>
    <t>SULLENS</t>
  </si>
  <si>
    <t>Ford</t>
  </si>
  <si>
    <t>QUINN</t>
  </si>
  <si>
    <t>Mitsubishi</t>
  </si>
  <si>
    <t>PENNY</t>
  </si>
  <si>
    <t>Subaru</t>
  </si>
  <si>
    <t>DUNN</t>
  </si>
  <si>
    <t>Nissan</t>
  </si>
  <si>
    <t>Honda</t>
  </si>
  <si>
    <t>Civic</t>
  </si>
  <si>
    <t>TAYLOR</t>
  </si>
  <si>
    <t>Toyota</t>
  </si>
  <si>
    <t>BATES</t>
  </si>
  <si>
    <t>Datsun</t>
  </si>
  <si>
    <t>SS1</t>
  </si>
  <si>
    <t>SS2</t>
  </si>
  <si>
    <t>SS3</t>
  </si>
  <si>
    <t>SS4</t>
  </si>
  <si>
    <t>SS5</t>
  </si>
  <si>
    <t>SS6</t>
  </si>
  <si>
    <t>SS7</t>
  </si>
  <si>
    <t>SS8</t>
  </si>
  <si>
    <t>SS9</t>
  </si>
  <si>
    <t>SS10</t>
  </si>
  <si>
    <t>SS11</t>
  </si>
  <si>
    <t>SS12</t>
  </si>
  <si>
    <t xml:space="preserve"> Missed Stages</t>
  </si>
  <si>
    <t>Stage Times</t>
  </si>
  <si>
    <t>HAYES</t>
  </si>
  <si>
    <t>KELLY</t>
  </si>
  <si>
    <t xml:space="preserve"> Allocated Times</t>
  </si>
  <si>
    <t>Nathan</t>
  </si>
  <si>
    <t>CALDER</t>
  </si>
  <si>
    <t>David</t>
  </si>
  <si>
    <t>Harry</t>
  </si>
  <si>
    <t>John</t>
  </si>
  <si>
    <t>Michael</t>
  </si>
  <si>
    <t>Mark</t>
  </si>
  <si>
    <t>Tom</t>
  </si>
  <si>
    <t>BROOKS</t>
  </si>
  <si>
    <t>Craig</t>
  </si>
  <si>
    <t>Molly</t>
  </si>
  <si>
    <t>Steve</t>
  </si>
  <si>
    <t>Tony</t>
  </si>
  <si>
    <t>Kirra</t>
  </si>
  <si>
    <t>Stephen</t>
  </si>
  <si>
    <t>NEWELL</t>
  </si>
  <si>
    <t>Kaylie</t>
  </si>
  <si>
    <t>Andrew</t>
  </si>
  <si>
    <t>Jim</t>
  </si>
  <si>
    <t>Phillip</t>
  </si>
  <si>
    <t>Stuart</t>
  </si>
  <si>
    <t>Dennis</t>
  </si>
  <si>
    <t>Matthew</t>
  </si>
  <si>
    <t>Neil</t>
  </si>
  <si>
    <t>SS13</t>
  </si>
  <si>
    <t>SS14</t>
  </si>
  <si>
    <t>Y</t>
  </si>
  <si>
    <t>ARC</t>
  </si>
  <si>
    <t>Classic</t>
  </si>
  <si>
    <t>Drive</t>
  </si>
  <si>
    <t>O'DOWD</t>
  </si>
  <si>
    <t>SHEIL</t>
  </si>
  <si>
    <t>Ken</t>
  </si>
  <si>
    <t>Peter</t>
  </si>
  <si>
    <t>NEAGLE</t>
  </si>
  <si>
    <t>HALL</t>
  </si>
  <si>
    <t>Corolla</t>
  </si>
  <si>
    <t>GLENNEY</t>
  </si>
  <si>
    <t>KAPLAN</t>
  </si>
  <si>
    <t>Adam</t>
  </si>
  <si>
    <t>PENNEY</t>
  </si>
  <si>
    <t>Aleshia</t>
  </si>
  <si>
    <t>Mazda</t>
  </si>
  <si>
    <t>RX7</t>
  </si>
  <si>
    <t>Lewis</t>
  </si>
  <si>
    <t>Stanza</t>
  </si>
  <si>
    <t>MEE</t>
  </si>
  <si>
    <t>Frank</t>
  </si>
  <si>
    <t>Leigh</t>
  </si>
  <si>
    <t>William (Bill)</t>
  </si>
  <si>
    <t>Impreza WRX STi</t>
  </si>
  <si>
    <t>MCCARTHY</t>
  </si>
  <si>
    <t>Yaris AP4</t>
  </si>
  <si>
    <t>SEARCY</t>
  </si>
  <si>
    <t>Ben</t>
  </si>
  <si>
    <t>Lancer Evo IX</t>
  </si>
  <si>
    <t>WRX Sti Spec C</t>
  </si>
  <si>
    <t>MOSCATT</t>
  </si>
  <si>
    <t>Dale</t>
  </si>
  <si>
    <t>WOHLSTADT</t>
  </si>
  <si>
    <t>Kristian</t>
  </si>
  <si>
    <t>SHORT</t>
  </si>
  <si>
    <t>Alison</t>
  </si>
  <si>
    <t>BROWNE</t>
  </si>
  <si>
    <t>Jeremy</t>
  </si>
  <si>
    <t>HUNT</t>
  </si>
  <si>
    <t>Rob</t>
  </si>
  <si>
    <t>Morris</t>
  </si>
  <si>
    <t>Cooper S</t>
  </si>
  <si>
    <t>SELLEY</t>
  </si>
  <si>
    <t>MCKENDRICK</t>
  </si>
  <si>
    <t>Hamish</t>
  </si>
  <si>
    <t>Escort Mk2</t>
  </si>
  <si>
    <t>Lauren</t>
  </si>
  <si>
    <t>Escort</t>
  </si>
  <si>
    <t>ADMIRAAL</t>
  </si>
  <si>
    <t>CLEMENTS</t>
  </si>
  <si>
    <t>Bradley</t>
  </si>
  <si>
    <t>SPALDING</t>
  </si>
  <si>
    <t>GREGORY</t>
  </si>
  <si>
    <t>Integra</t>
  </si>
  <si>
    <t>Mitchell</t>
  </si>
  <si>
    <t>CHALK</t>
  </si>
  <si>
    <t>Paul</t>
  </si>
  <si>
    <t>180SX</t>
  </si>
  <si>
    <t>MOHR</t>
  </si>
  <si>
    <t>Casey</t>
  </si>
  <si>
    <t>BAWDEN</t>
  </si>
  <si>
    <t>Jarrad</t>
  </si>
  <si>
    <t>GOEDECKE</t>
  </si>
  <si>
    <t>Skyline</t>
  </si>
  <si>
    <t>PAIX</t>
  </si>
  <si>
    <t>Bruce</t>
  </si>
  <si>
    <t>LANGFIELD</t>
  </si>
  <si>
    <t>TARRANT</t>
  </si>
  <si>
    <t>Justin</t>
  </si>
  <si>
    <t>SKINNER</t>
  </si>
  <si>
    <t>Christopher</t>
  </si>
  <si>
    <t>Corolla AE71</t>
  </si>
  <si>
    <t>WILSON</t>
  </si>
  <si>
    <t>Scott</t>
  </si>
  <si>
    <t>SLATTERY</t>
  </si>
  <si>
    <t>Aaron</t>
  </si>
  <si>
    <t>Holden</t>
  </si>
  <si>
    <t>Commodore</t>
  </si>
  <si>
    <t>LINDSTROM</t>
  </si>
  <si>
    <t>Tate</t>
  </si>
  <si>
    <t>PFITZNER</t>
  </si>
  <si>
    <t>BMW</t>
  </si>
  <si>
    <t>318TI</t>
  </si>
  <si>
    <t>OWENS</t>
  </si>
  <si>
    <t>Dean</t>
  </si>
  <si>
    <t>REED</t>
  </si>
  <si>
    <t>McKelvy</t>
  </si>
  <si>
    <t>Hyundai</t>
  </si>
  <si>
    <t>Excel</t>
  </si>
  <si>
    <t>BRICE</t>
  </si>
  <si>
    <t>Tamara</t>
  </si>
  <si>
    <t>Ellen</t>
  </si>
  <si>
    <t>Falcon</t>
  </si>
  <si>
    <t>CAGNEY</t>
  </si>
  <si>
    <t>MOORE</t>
  </si>
  <si>
    <t>Lancer Evo III</t>
  </si>
  <si>
    <t>RAEDEL</t>
  </si>
  <si>
    <t>Kevin</t>
  </si>
  <si>
    <t>HUGHES</t>
  </si>
  <si>
    <t>Patrick</t>
  </si>
  <si>
    <t>Falcon BA XR6</t>
  </si>
  <si>
    <t>WEAVER</t>
  </si>
  <si>
    <t>Ian</t>
  </si>
  <si>
    <t>Magna</t>
  </si>
  <si>
    <t>BUTLER</t>
  </si>
  <si>
    <t>Marc</t>
  </si>
  <si>
    <t>SIMS</t>
  </si>
  <si>
    <t>GEORGE</t>
  </si>
  <si>
    <t>BACHE</t>
  </si>
  <si>
    <t>Liam</t>
  </si>
  <si>
    <t>HARRIOT</t>
  </si>
  <si>
    <t>CALDICOTT</t>
  </si>
  <si>
    <t>PASSLOW</t>
  </si>
  <si>
    <t>Cody-Jay</t>
  </si>
  <si>
    <t>KERR</t>
  </si>
  <si>
    <t>Sarah</t>
  </si>
  <si>
    <t>Forester</t>
  </si>
  <si>
    <t>KITTLE</t>
  </si>
  <si>
    <t>VALE</t>
  </si>
  <si>
    <t>Caroline</t>
  </si>
  <si>
    <t>Lancer Evo X</t>
  </si>
  <si>
    <t>KNOPKA</t>
  </si>
  <si>
    <t>BRANUM</t>
  </si>
  <si>
    <t>BEARD</t>
  </si>
  <si>
    <t>BECKWITH</t>
  </si>
  <si>
    <t>Impreza RS</t>
  </si>
  <si>
    <t>BROWN</t>
  </si>
  <si>
    <t>Gary</t>
  </si>
  <si>
    <t>DALE</t>
  </si>
  <si>
    <t>Mike</t>
  </si>
  <si>
    <t>Galant VR4</t>
  </si>
  <si>
    <t>HEENAN</t>
  </si>
  <si>
    <t>SHEPHARD</t>
  </si>
  <si>
    <t>Ross</t>
  </si>
  <si>
    <t>DWYER</t>
  </si>
  <si>
    <t>Declan</t>
  </si>
  <si>
    <t>ADAMS</t>
  </si>
  <si>
    <t>Lancer Evo VI</t>
  </si>
  <si>
    <t>GEHAN</t>
  </si>
  <si>
    <t>Andrea</t>
  </si>
  <si>
    <t>WRX Sti RA</t>
  </si>
  <si>
    <t>BOWERING</t>
  </si>
  <si>
    <t>LOWE</t>
  </si>
  <si>
    <t>WRX</t>
  </si>
  <si>
    <t>MCDONOUGH</t>
  </si>
  <si>
    <t>MASTERS</t>
  </si>
  <si>
    <t>Darren</t>
  </si>
  <si>
    <t>KINGHAM</t>
  </si>
  <si>
    <t>PHILLIPS</t>
  </si>
  <si>
    <t>Lisi</t>
  </si>
  <si>
    <t>Volvo</t>
  </si>
  <si>
    <t>242 GT</t>
  </si>
  <si>
    <t>NIXON</t>
  </si>
  <si>
    <t>MCGOUGH</t>
  </si>
  <si>
    <t>HAYSMAN</t>
  </si>
  <si>
    <t>BOORMAN</t>
  </si>
  <si>
    <t>Julie</t>
  </si>
  <si>
    <t>Triumph</t>
  </si>
  <si>
    <t>TR7</t>
  </si>
  <si>
    <t>COLE</t>
  </si>
  <si>
    <t>Jennifer</t>
  </si>
  <si>
    <t>FIELD</t>
  </si>
  <si>
    <t>Julia</t>
  </si>
  <si>
    <t>Mercedes Benz</t>
  </si>
  <si>
    <t>280S</t>
  </si>
  <si>
    <t>2016 Rally SA</t>
  </si>
  <si>
    <t>SARC</t>
  </si>
  <si>
    <t>Intro</t>
  </si>
  <si>
    <t>Clubman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</si>
</sst>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h:mm:ss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2" fillId="0" borderId="0" xfId="0" applyFont="1" applyAlignment="1">
      <alignment horizontal="left"/>
    </xf>
    <xf numFmtId="0" fontId="0" fillId="33" borderId="0" xfId="0" applyFill="1" applyAlignment="1">
      <alignment horizontal="left"/>
    </xf>
    <xf numFmtId="0" fontId="0" fillId="8" borderId="10" xfId="0" applyFill="1" applyBorder="1" applyAlignment="1">
      <alignment horizontal="center"/>
    </xf>
    <xf numFmtId="0" fontId="0" fillId="8" borderId="10" xfId="0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4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0" fillId="8" borderId="10" xfId="0" applyFill="1" applyBorder="1" applyAlignment="1">
      <alignment horizontal="center" wrapText="1"/>
    </xf>
    <xf numFmtId="47" fontId="0" fillId="33" borderId="0" xfId="0" applyNumberFormat="1" applyFill="1" applyAlignment="1">
      <alignment/>
    </xf>
    <xf numFmtId="47" fontId="0" fillId="8" borderId="10" xfId="0" applyNumberForma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1</xdr:col>
      <xdr:colOff>619125</xdr:colOff>
      <xdr:row>4</xdr:row>
      <xdr:rowOff>85725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10287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657225</xdr:colOff>
      <xdr:row>0</xdr:row>
      <xdr:rowOff>95250</xdr:rowOff>
    </xdr:from>
    <xdr:to>
      <xdr:col>3</xdr:col>
      <xdr:colOff>676275</xdr:colOff>
      <xdr:row>4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4900" y="95250"/>
          <a:ext cx="14382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53"/>
  <sheetViews>
    <sheetView tabSelected="1" zoomScale="85" zoomScaleNormal="85" zoomScalePageLayoutView="0" workbookViewId="0" topLeftCell="A1">
      <selection activeCell="B8" sqref="B8"/>
    </sheetView>
  </sheetViews>
  <sheetFormatPr defaultColWidth="8.421875" defaultRowHeight="15"/>
  <cols>
    <col min="1" max="1" width="6.7109375" style="3" customWidth="1"/>
    <col min="2" max="2" width="12.8515625" style="2" bestFit="1" customWidth="1"/>
    <col min="3" max="3" width="8.421875" style="2" bestFit="1" customWidth="1"/>
    <col min="4" max="4" width="14.00390625" style="2" bestFit="1" customWidth="1"/>
    <col min="5" max="5" width="11.7109375" style="2" bestFit="1" customWidth="1"/>
    <col min="6" max="6" width="13.57421875" style="2" bestFit="1" customWidth="1"/>
    <col min="7" max="7" width="21.00390625" style="2" customWidth="1"/>
    <col min="8" max="8" width="5.421875" style="3" bestFit="1" customWidth="1"/>
    <col min="9" max="13" width="7.421875" style="2" customWidth="1"/>
    <col min="14" max="27" width="8.57421875" style="0" customWidth="1"/>
  </cols>
  <sheetData>
    <row r="1" ht="15"/>
    <row r="2" spans="5:15" ht="15">
      <c r="E2" s="4" t="s">
        <v>228</v>
      </c>
      <c r="N2" s="5" t="s">
        <v>31</v>
      </c>
      <c r="O2" s="1"/>
    </row>
    <row r="3" spans="5:15" ht="15">
      <c r="E3" s="4" t="s">
        <v>32</v>
      </c>
      <c r="N3" s="12" t="s">
        <v>35</v>
      </c>
      <c r="O3" s="12"/>
    </row>
    <row r="4" ht="15"/>
    <row r="5" ht="15"/>
    <row r="6" spans="1:27" ht="15" thickBot="1">
      <c r="A6" s="6" t="s">
        <v>0</v>
      </c>
      <c r="B6" s="7" t="s">
        <v>1</v>
      </c>
      <c r="C6" s="7"/>
      <c r="D6" s="7" t="s">
        <v>2</v>
      </c>
      <c r="E6" s="7"/>
      <c r="F6" s="7" t="s">
        <v>3</v>
      </c>
      <c r="G6" s="7" t="s">
        <v>4</v>
      </c>
      <c r="H6" s="6" t="s">
        <v>65</v>
      </c>
      <c r="I6" s="13" t="s">
        <v>63</v>
      </c>
      <c r="J6" s="6" t="s">
        <v>64</v>
      </c>
      <c r="K6" s="6" t="s">
        <v>229</v>
      </c>
      <c r="L6" s="6" t="s">
        <v>230</v>
      </c>
      <c r="M6" s="6" t="s">
        <v>231</v>
      </c>
      <c r="N6" s="15" t="s">
        <v>19</v>
      </c>
      <c r="O6" s="15" t="s">
        <v>20</v>
      </c>
      <c r="P6" s="15" t="s">
        <v>21</v>
      </c>
      <c r="Q6" s="15" t="s">
        <v>22</v>
      </c>
      <c r="R6" s="15" t="s">
        <v>23</v>
      </c>
      <c r="S6" s="15" t="s">
        <v>24</v>
      </c>
      <c r="T6" s="15" t="s">
        <v>25</v>
      </c>
      <c r="U6" s="15" t="s">
        <v>26</v>
      </c>
      <c r="V6" s="15" t="s">
        <v>27</v>
      </c>
      <c r="W6" s="15" t="s">
        <v>28</v>
      </c>
      <c r="X6" s="15" t="s">
        <v>29</v>
      </c>
      <c r="Y6" s="15" t="s">
        <v>30</v>
      </c>
      <c r="Z6" s="15" t="s">
        <v>60</v>
      </c>
      <c r="AA6" s="15" t="s">
        <v>61</v>
      </c>
    </row>
    <row r="7" spans="1:27" s="11" customFormat="1" ht="14.25">
      <c r="A7" s="8">
        <v>1</v>
      </c>
      <c r="B7" s="9" t="s">
        <v>15</v>
      </c>
      <c r="C7" s="9" t="s">
        <v>46</v>
      </c>
      <c r="D7" s="9" t="s">
        <v>33</v>
      </c>
      <c r="E7" s="9" t="s">
        <v>85</v>
      </c>
      <c r="F7" s="9" t="s">
        <v>10</v>
      </c>
      <c r="G7" s="9" t="s">
        <v>86</v>
      </c>
      <c r="H7" s="8">
        <v>4</v>
      </c>
      <c r="I7" s="8" t="s">
        <v>62</v>
      </c>
      <c r="J7" s="8"/>
      <c r="K7" s="8"/>
      <c r="L7" s="8"/>
      <c r="M7" s="8"/>
      <c r="N7" s="10">
        <v>0.00840162037037037</v>
      </c>
      <c r="O7" s="10">
        <v>0.005310185185185185</v>
      </c>
      <c r="P7" s="10">
        <v>0.0022858796296296295</v>
      </c>
      <c r="Q7" s="10">
        <v>0.00828587962962963</v>
      </c>
      <c r="R7" s="10">
        <v>0.005667824074074074</v>
      </c>
      <c r="S7" s="10">
        <v>0.005136574074074074</v>
      </c>
      <c r="T7" s="10">
        <v>0.005579861111111111</v>
      </c>
      <c r="U7" s="10">
        <v>0.005079861111111111</v>
      </c>
      <c r="V7" s="10">
        <v>0.00815162037037037</v>
      </c>
      <c r="W7" s="10">
        <v>0.005231481481481481</v>
      </c>
      <c r="X7" s="10">
        <v>0.008131944444444445</v>
      </c>
      <c r="Y7" s="10">
        <v>0.007245370370370371</v>
      </c>
      <c r="Z7" s="10">
        <v>0.0019930555555555556</v>
      </c>
      <c r="AA7" s="10">
        <v>0.0071724537037037035</v>
      </c>
    </row>
    <row r="8" spans="1:27" s="11" customFormat="1" ht="14.25">
      <c r="A8" s="8">
        <v>3</v>
      </c>
      <c r="B8" s="9" t="s">
        <v>17</v>
      </c>
      <c r="C8" s="9" t="s">
        <v>39</v>
      </c>
      <c r="D8" s="9" t="s">
        <v>87</v>
      </c>
      <c r="E8" s="9" t="s">
        <v>40</v>
      </c>
      <c r="F8" s="9" t="s">
        <v>16</v>
      </c>
      <c r="G8" s="9" t="s">
        <v>88</v>
      </c>
      <c r="H8" s="8">
        <v>4</v>
      </c>
      <c r="I8" s="8" t="s">
        <v>62</v>
      </c>
      <c r="J8" s="8"/>
      <c r="K8" s="8"/>
      <c r="L8" s="8"/>
      <c r="M8" s="8"/>
      <c r="N8" s="10"/>
      <c r="O8" s="10"/>
      <c r="P8" s="10"/>
      <c r="Q8" s="10"/>
      <c r="R8" s="10"/>
      <c r="S8" s="10"/>
      <c r="T8" s="10"/>
      <c r="U8" s="10"/>
      <c r="V8" s="10">
        <v>0.00887037037037037</v>
      </c>
      <c r="W8" s="10"/>
      <c r="X8" s="10"/>
      <c r="Y8" s="10"/>
      <c r="Z8" s="10"/>
      <c r="AA8" s="10"/>
    </row>
    <row r="9" spans="1:27" s="11" customFormat="1" ht="14.25">
      <c r="A9" s="8">
        <v>4</v>
      </c>
      <c r="B9" s="9" t="s">
        <v>7</v>
      </c>
      <c r="C9" s="9" t="s">
        <v>36</v>
      </c>
      <c r="D9" s="9" t="s">
        <v>89</v>
      </c>
      <c r="E9" s="9" t="s">
        <v>90</v>
      </c>
      <c r="F9" s="9" t="s">
        <v>8</v>
      </c>
      <c r="G9" s="9" t="s">
        <v>91</v>
      </c>
      <c r="H9" s="8">
        <v>4</v>
      </c>
      <c r="I9" s="8" t="s">
        <v>62</v>
      </c>
      <c r="J9" s="8"/>
      <c r="K9" s="8"/>
      <c r="L9" s="8"/>
      <c r="M9" s="8"/>
      <c r="N9" s="10">
        <v>0.008311342592592592</v>
      </c>
      <c r="O9" s="10">
        <v>0.005209490740740741</v>
      </c>
      <c r="P9" s="10">
        <v>0.002234953703703704</v>
      </c>
      <c r="Q9" s="10">
        <v>0.008252314814814815</v>
      </c>
      <c r="R9" s="10">
        <v>0.005740740740740741</v>
      </c>
      <c r="S9" s="10">
        <v>0.005094907407407407</v>
      </c>
      <c r="T9" s="10">
        <v>0.005582175925925926</v>
      </c>
      <c r="U9" s="10">
        <v>0.0049953703703703705</v>
      </c>
      <c r="V9" s="10">
        <v>0.008024305555555555</v>
      </c>
      <c r="W9" s="10">
        <v>0.005134259259259259</v>
      </c>
      <c r="X9" s="10">
        <v>0.007980324074074074</v>
      </c>
      <c r="Y9" s="10">
        <v>0.0071886574074074075</v>
      </c>
      <c r="Z9" s="10">
        <v>0.001962962962962963</v>
      </c>
      <c r="AA9" s="10">
        <v>0.007094907407407407</v>
      </c>
    </row>
    <row r="10" spans="1:27" s="11" customFormat="1" ht="14.25">
      <c r="A10" s="8">
        <v>5</v>
      </c>
      <c r="B10" s="9" t="s">
        <v>5</v>
      </c>
      <c r="C10" s="9" t="s">
        <v>48</v>
      </c>
      <c r="D10" s="9" t="s">
        <v>51</v>
      </c>
      <c r="E10" s="9" t="s">
        <v>52</v>
      </c>
      <c r="F10" s="9" t="s">
        <v>10</v>
      </c>
      <c r="G10" s="9" t="s">
        <v>86</v>
      </c>
      <c r="H10" s="8">
        <v>4</v>
      </c>
      <c r="I10" s="8" t="s">
        <v>62</v>
      </c>
      <c r="J10" s="8"/>
      <c r="K10" s="8"/>
      <c r="L10" s="8"/>
      <c r="M10" s="8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1:27" s="11" customFormat="1" ht="14.25">
      <c r="A11" s="8">
        <v>7</v>
      </c>
      <c r="B11" s="9" t="s">
        <v>44</v>
      </c>
      <c r="C11" s="9" t="s">
        <v>45</v>
      </c>
      <c r="D11" s="9" t="s">
        <v>73</v>
      </c>
      <c r="E11" s="9" t="s">
        <v>47</v>
      </c>
      <c r="F11" s="9" t="s">
        <v>10</v>
      </c>
      <c r="G11" s="9" t="s">
        <v>86</v>
      </c>
      <c r="H11" s="8">
        <v>4</v>
      </c>
      <c r="I11" s="8" t="s">
        <v>62</v>
      </c>
      <c r="J11" s="8"/>
      <c r="K11" s="8"/>
      <c r="L11" s="8"/>
      <c r="M11" s="8"/>
      <c r="N11" s="10">
        <v>0.008649305555555556</v>
      </c>
      <c r="O11" s="10">
        <v>0.005369212962962963</v>
      </c>
      <c r="P11" s="10">
        <v>0.002289351851851852</v>
      </c>
      <c r="Q11" s="10">
        <v>0.008506944444444444</v>
      </c>
      <c r="R11" s="10">
        <v>0.0061736111111111115</v>
      </c>
      <c r="S11" s="10">
        <v>0.005288194444444444</v>
      </c>
      <c r="T11" s="10">
        <v>0.005953703703703704</v>
      </c>
      <c r="U11" s="10">
        <v>0.005189814814814815</v>
      </c>
      <c r="V11" s="10">
        <v>0.008292824074074074</v>
      </c>
      <c r="W11" s="10">
        <v>0.005268518518518519</v>
      </c>
      <c r="X11" s="10">
        <v>0.008162037037037037</v>
      </c>
      <c r="Y11" s="10">
        <v>0.007329861111111111</v>
      </c>
      <c r="Z11" s="10">
        <v>0.0020729166666666665</v>
      </c>
      <c r="AA11" s="10">
        <v>0.007439814814814815</v>
      </c>
    </row>
    <row r="12" spans="1:27" s="11" customFormat="1" ht="14.25">
      <c r="A12" s="8">
        <v>8</v>
      </c>
      <c r="B12" s="9" t="s">
        <v>9</v>
      </c>
      <c r="C12" s="9" t="s">
        <v>53</v>
      </c>
      <c r="D12" s="9" t="s">
        <v>9</v>
      </c>
      <c r="E12" s="9" t="s">
        <v>49</v>
      </c>
      <c r="F12" s="9" t="s">
        <v>10</v>
      </c>
      <c r="G12" s="9" t="s">
        <v>86</v>
      </c>
      <c r="H12" s="8">
        <v>4</v>
      </c>
      <c r="I12" s="8" t="s">
        <v>62</v>
      </c>
      <c r="J12" s="8"/>
      <c r="K12" s="8"/>
      <c r="L12" s="8"/>
      <c r="M12" s="8"/>
      <c r="N12" s="10">
        <v>0.009075231481481481</v>
      </c>
      <c r="O12" s="10">
        <v>0.005539351851851852</v>
      </c>
      <c r="P12" s="10">
        <v>0.0024652777777777776</v>
      </c>
      <c r="Q12" s="10">
        <v>0.008835648148148148</v>
      </c>
      <c r="R12" s="10">
        <v>0.006582175925925926</v>
      </c>
      <c r="S12" s="10">
        <v>0.0055300925925925925</v>
      </c>
      <c r="T12" s="10">
        <v>0.006287037037037037</v>
      </c>
      <c r="U12" s="10">
        <v>0.005476851851851852</v>
      </c>
      <c r="V12" s="10">
        <v>0.00891898148148148</v>
      </c>
      <c r="W12" s="10">
        <v>0.005350694444444444</v>
      </c>
      <c r="X12" s="10">
        <v>0.01128125</v>
      </c>
      <c r="Y12" s="10">
        <v>0.008067129629629629</v>
      </c>
      <c r="Z12" s="10">
        <v>0.002105324074074074</v>
      </c>
      <c r="AA12" s="10">
        <v>0.008003472222222223</v>
      </c>
    </row>
    <row r="13" spans="1:27" s="11" customFormat="1" ht="14.25">
      <c r="A13" s="8">
        <v>9</v>
      </c>
      <c r="B13" s="9" t="s">
        <v>66</v>
      </c>
      <c r="C13" s="9" t="s">
        <v>40</v>
      </c>
      <c r="D13" s="9" t="s">
        <v>67</v>
      </c>
      <c r="E13" s="9" t="s">
        <v>68</v>
      </c>
      <c r="F13" s="9" t="s">
        <v>10</v>
      </c>
      <c r="G13" s="9" t="s">
        <v>86</v>
      </c>
      <c r="H13" s="8">
        <v>4</v>
      </c>
      <c r="I13" s="8" t="s">
        <v>62</v>
      </c>
      <c r="J13" s="8"/>
      <c r="K13" s="8"/>
      <c r="L13" s="8"/>
      <c r="M13" s="8"/>
      <c r="N13" s="10">
        <v>0.009186342592592593</v>
      </c>
      <c r="O13" s="10">
        <v>0.005611111111111111</v>
      </c>
      <c r="P13" s="10">
        <v>0.002550925925925926</v>
      </c>
      <c r="Q13" s="10">
        <v>0.00911574074074074</v>
      </c>
      <c r="R13" s="10">
        <v>0.0064131944444444445</v>
      </c>
      <c r="S13" s="10">
        <v>0.005600694444444445</v>
      </c>
      <c r="T13" s="10">
        <v>0.006239583333333333</v>
      </c>
      <c r="U13" s="10">
        <v>0.005505787037037037</v>
      </c>
      <c r="V13" s="10">
        <v>0.008755787037037038</v>
      </c>
      <c r="W13" s="10">
        <v>0.005503472222222222</v>
      </c>
      <c r="X13" s="10">
        <v>0.008645833333333333</v>
      </c>
      <c r="Y13" s="10">
        <v>0.008155092592592592</v>
      </c>
      <c r="Z13" s="10">
        <v>0.0021516203703703706</v>
      </c>
      <c r="AA13" s="10">
        <v>0.007994212962962963</v>
      </c>
    </row>
    <row r="14" spans="1:27" s="11" customFormat="1" ht="14.25">
      <c r="A14" s="8">
        <v>10</v>
      </c>
      <c r="B14" s="9" t="s">
        <v>74</v>
      </c>
      <c r="C14" s="9" t="s">
        <v>75</v>
      </c>
      <c r="D14" s="9" t="s">
        <v>76</v>
      </c>
      <c r="E14" s="9" t="s">
        <v>77</v>
      </c>
      <c r="F14" s="9" t="s">
        <v>78</v>
      </c>
      <c r="G14" s="9" t="s">
        <v>79</v>
      </c>
      <c r="H14" s="8">
        <v>2</v>
      </c>
      <c r="I14" s="8" t="s">
        <v>62</v>
      </c>
      <c r="J14" s="8"/>
      <c r="K14" s="8"/>
      <c r="L14" s="8"/>
      <c r="M14" s="8"/>
      <c r="N14" s="10">
        <v>0.009570601851851853</v>
      </c>
      <c r="O14" s="10">
        <v>0.005974537037037037</v>
      </c>
      <c r="P14" s="10">
        <v>0.0025243055555555557</v>
      </c>
      <c r="Q14" s="10">
        <v>0.009332175925925926</v>
      </c>
      <c r="R14" s="10">
        <v>0.006881944444444445</v>
      </c>
      <c r="S14" s="10">
        <v>0.005878472222222222</v>
      </c>
      <c r="T14" s="10">
        <v>0.006628472222222222</v>
      </c>
      <c r="U14" s="10">
        <v>0.005710648148148148</v>
      </c>
      <c r="V14" s="10">
        <v>0.009215277777777777</v>
      </c>
      <c r="W14" s="10">
        <v>0.006063657407407407</v>
      </c>
      <c r="X14" s="10">
        <v>0.009008101851851852</v>
      </c>
      <c r="Y14" s="10">
        <v>0.008252314814814815</v>
      </c>
      <c r="Z14" s="10">
        <v>0.0021805555555555554</v>
      </c>
      <c r="AA14" s="10">
        <v>0.008109953703703704</v>
      </c>
    </row>
    <row r="15" spans="1:27" s="11" customFormat="1" ht="14.25">
      <c r="A15" s="8">
        <v>11</v>
      </c>
      <c r="B15" s="9" t="s">
        <v>11</v>
      </c>
      <c r="C15" s="9" t="s">
        <v>69</v>
      </c>
      <c r="D15" s="9" t="s">
        <v>70</v>
      </c>
      <c r="E15" s="9" t="s">
        <v>57</v>
      </c>
      <c r="F15" s="9" t="s">
        <v>10</v>
      </c>
      <c r="G15" s="9" t="s">
        <v>92</v>
      </c>
      <c r="H15" s="8">
        <v>4</v>
      </c>
      <c r="I15" s="8" t="s">
        <v>62</v>
      </c>
      <c r="J15" s="8"/>
      <c r="K15" s="8"/>
      <c r="L15" s="8"/>
      <c r="M15" s="8"/>
      <c r="N15" s="10">
        <v>0.009819444444444445</v>
      </c>
      <c r="O15" s="10">
        <v>0.006163194444444444</v>
      </c>
      <c r="P15" s="10">
        <v>0.00271412037037037</v>
      </c>
      <c r="Q15" s="10">
        <v>0.009733796296296296</v>
      </c>
      <c r="R15" s="10">
        <v>0.00703125</v>
      </c>
      <c r="S15" s="10">
        <v>0.006212962962962963</v>
      </c>
      <c r="T15" s="10">
        <v>0.006821759259259259</v>
      </c>
      <c r="U15" s="10">
        <v>0.00609837962962963</v>
      </c>
      <c r="V15" s="10">
        <v>0.009351851851851853</v>
      </c>
      <c r="W15" s="10">
        <v>0.005902777777777778</v>
      </c>
      <c r="X15" s="10">
        <v>0.009266203703703704</v>
      </c>
      <c r="Y15" s="10">
        <v>0.008577546296296297</v>
      </c>
      <c r="Z15" s="10">
        <v>0.0022708333333333335</v>
      </c>
      <c r="AA15" s="10">
        <v>0.008496527777777778</v>
      </c>
    </row>
    <row r="16" spans="1:27" s="11" customFormat="1" ht="14.25">
      <c r="A16" s="8">
        <v>12</v>
      </c>
      <c r="B16" s="9" t="s">
        <v>17</v>
      </c>
      <c r="C16" s="9" t="s">
        <v>80</v>
      </c>
      <c r="D16" s="9" t="s">
        <v>93</v>
      </c>
      <c r="E16" s="9" t="s">
        <v>94</v>
      </c>
      <c r="F16" s="9" t="s">
        <v>16</v>
      </c>
      <c r="G16" s="9" t="s">
        <v>72</v>
      </c>
      <c r="H16" s="8">
        <v>2</v>
      </c>
      <c r="I16" s="8" t="s">
        <v>62</v>
      </c>
      <c r="J16" s="8"/>
      <c r="K16" s="8"/>
      <c r="L16" s="8"/>
      <c r="M16" s="8"/>
      <c r="N16" s="10">
        <v>0.00954513888888889</v>
      </c>
      <c r="O16" s="10">
        <v>0.005945601851851852</v>
      </c>
      <c r="P16" s="10">
        <v>0.0025069444444444445</v>
      </c>
      <c r="Q16" s="10">
        <v>0.009325231481481481</v>
      </c>
      <c r="R16" s="14">
        <f>6375/864000</f>
        <v>0.007378472222222222</v>
      </c>
      <c r="S16" s="14">
        <f>5668/864000</f>
        <v>0.006560185185185185</v>
      </c>
      <c r="T16" s="14">
        <f>6194/864000</f>
        <v>0.007168981481481482</v>
      </c>
      <c r="U16" s="14">
        <f>5569/864000</f>
        <v>0.006445601851851852</v>
      </c>
      <c r="V16" s="10">
        <v>0.009027777777777777</v>
      </c>
      <c r="W16" s="10">
        <v>0.005744212962962963</v>
      </c>
      <c r="X16" s="10"/>
      <c r="Y16" s="10"/>
      <c r="Z16" s="10"/>
      <c r="AA16" s="10"/>
    </row>
    <row r="17" spans="1:27" s="11" customFormat="1" ht="14.25">
      <c r="A17" s="8">
        <v>13</v>
      </c>
      <c r="B17" s="9" t="s">
        <v>95</v>
      </c>
      <c r="C17" s="9" t="s">
        <v>96</v>
      </c>
      <c r="D17" s="9" t="s">
        <v>97</v>
      </c>
      <c r="E17" s="9" t="s">
        <v>98</v>
      </c>
      <c r="F17" s="9" t="s">
        <v>10</v>
      </c>
      <c r="G17" s="9" t="s">
        <v>86</v>
      </c>
      <c r="H17" s="8">
        <v>4</v>
      </c>
      <c r="I17" s="8"/>
      <c r="J17" s="8"/>
      <c r="K17" s="8" t="s">
        <v>62</v>
      </c>
      <c r="L17" s="8"/>
      <c r="M17" s="8"/>
      <c r="N17" s="10"/>
      <c r="O17" s="10"/>
      <c r="P17" s="10"/>
      <c r="Q17" s="10"/>
      <c r="R17" s="10">
        <v>0.007268518518518519</v>
      </c>
      <c r="S17" s="10">
        <v>0.006550925925925926</v>
      </c>
      <c r="T17" s="10">
        <v>0.0070416666666666666</v>
      </c>
      <c r="U17" s="10">
        <v>0.005961805555555555</v>
      </c>
      <c r="V17" s="10">
        <v>0.010302083333333333</v>
      </c>
      <c r="W17" s="14">
        <f>6319/864000</f>
        <v>0.007313657407407408</v>
      </c>
      <c r="X17" s="10">
        <v>0.009597222222222222</v>
      </c>
      <c r="Y17" s="10">
        <v>0.008886574074074075</v>
      </c>
      <c r="Z17" s="10">
        <v>0.0030706018518518517</v>
      </c>
      <c r="AA17" s="10">
        <v>0.008800925925925926</v>
      </c>
    </row>
    <row r="18" spans="1:27" s="11" customFormat="1" ht="14.25">
      <c r="A18" s="8">
        <v>14</v>
      </c>
      <c r="B18" s="9" t="s">
        <v>99</v>
      </c>
      <c r="C18" s="9" t="s">
        <v>100</v>
      </c>
      <c r="D18" s="9" t="s">
        <v>101</v>
      </c>
      <c r="E18" s="9" t="s">
        <v>102</v>
      </c>
      <c r="F18" s="9" t="s">
        <v>103</v>
      </c>
      <c r="G18" s="9" t="s">
        <v>104</v>
      </c>
      <c r="H18" s="8">
        <v>2</v>
      </c>
      <c r="I18" s="8"/>
      <c r="J18" s="8"/>
      <c r="K18" s="8"/>
      <c r="L18" s="8"/>
      <c r="M18" s="8" t="s">
        <v>62</v>
      </c>
      <c r="N18" s="10"/>
      <c r="O18" s="10"/>
      <c r="P18" s="10"/>
      <c r="Q18" s="10"/>
      <c r="R18" s="10"/>
      <c r="S18" s="10"/>
      <c r="T18" s="10"/>
      <c r="U18" s="10"/>
      <c r="V18" s="10">
        <v>0.011686342592592592</v>
      </c>
      <c r="W18" s="10">
        <v>0.007577546296296297</v>
      </c>
      <c r="X18" s="10">
        <v>0.011416666666666667</v>
      </c>
      <c r="Y18" s="10">
        <v>0.00988425925925926</v>
      </c>
      <c r="Z18" s="10">
        <v>0.0026979166666666666</v>
      </c>
      <c r="AA18" s="10">
        <v>0.01009375</v>
      </c>
    </row>
    <row r="19" spans="1:27" s="11" customFormat="1" ht="14.25">
      <c r="A19" s="8">
        <v>15</v>
      </c>
      <c r="B19" s="9" t="s">
        <v>105</v>
      </c>
      <c r="C19" s="9" t="s">
        <v>58</v>
      </c>
      <c r="D19" s="9" t="s">
        <v>106</v>
      </c>
      <c r="E19" s="9" t="s">
        <v>107</v>
      </c>
      <c r="F19" s="9" t="s">
        <v>6</v>
      </c>
      <c r="G19" s="9" t="s">
        <v>108</v>
      </c>
      <c r="H19" s="8">
        <v>2</v>
      </c>
      <c r="I19" s="8"/>
      <c r="J19" s="8" t="s">
        <v>62</v>
      </c>
      <c r="K19" s="8" t="s">
        <v>62</v>
      </c>
      <c r="L19" s="8"/>
      <c r="M19" s="8"/>
      <c r="N19" s="10">
        <v>0.009332175925925926</v>
      </c>
      <c r="O19" s="10">
        <v>0.005822916666666666</v>
      </c>
      <c r="P19" s="10">
        <v>0.002476851851851852</v>
      </c>
      <c r="Q19" s="10">
        <v>0.009328703703703704</v>
      </c>
      <c r="R19" s="10">
        <v>0.006422453703703704</v>
      </c>
      <c r="S19" s="10">
        <v>0.005694444444444445</v>
      </c>
      <c r="T19" s="10">
        <v>0.006322916666666667</v>
      </c>
      <c r="U19" s="10">
        <v>0.005607638888888889</v>
      </c>
      <c r="V19" s="10">
        <v>0.009260416666666667</v>
      </c>
      <c r="W19" s="10">
        <v>0.005775462962962963</v>
      </c>
      <c r="X19" s="10">
        <v>0.009107638888888889</v>
      </c>
      <c r="Y19" s="10">
        <v>0.00798611111111111</v>
      </c>
      <c r="Z19" s="10">
        <v>0.0022094907407407406</v>
      </c>
      <c r="AA19" s="10">
        <v>0.008098379629629629</v>
      </c>
    </row>
    <row r="20" spans="1:27" s="11" customFormat="1" ht="14.25">
      <c r="A20" s="8">
        <v>16</v>
      </c>
      <c r="B20" s="9" t="s">
        <v>34</v>
      </c>
      <c r="C20" s="9" t="s">
        <v>83</v>
      </c>
      <c r="D20" s="9" t="s">
        <v>34</v>
      </c>
      <c r="E20" s="9" t="s">
        <v>109</v>
      </c>
      <c r="F20" s="9" t="s">
        <v>6</v>
      </c>
      <c r="G20" s="9" t="s">
        <v>110</v>
      </c>
      <c r="H20" s="8">
        <v>2</v>
      </c>
      <c r="I20" s="8"/>
      <c r="J20" s="8" t="s">
        <v>62</v>
      </c>
      <c r="K20" s="8"/>
      <c r="L20" s="8"/>
      <c r="M20" s="8"/>
      <c r="N20" s="10">
        <v>0.008956018518518518</v>
      </c>
      <c r="O20" s="10">
        <v>0.0057152777777777775</v>
      </c>
      <c r="P20" s="10">
        <v>0.0024097222222222224</v>
      </c>
      <c r="Q20" s="10">
        <v>0.009241898148148148</v>
      </c>
      <c r="R20" s="10">
        <v>0.006318287037037037</v>
      </c>
      <c r="S20" s="10">
        <v>0.005442129629629629</v>
      </c>
      <c r="T20" s="10">
        <v>0.0061574074074074074</v>
      </c>
      <c r="U20" s="10">
        <v>0.005399305555555556</v>
      </c>
      <c r="V20" s="10">
        <v>0.009344907407407408</v>
      </c>
      <c r="W20" s="10">
        <v>0.005520833333333333</v>
      </c>
      <c r="X20" s="10">
        <v>0.008863425925925926</v>
      </c>
      <c r="Y20" s="10">
        <v>0.007790509259259259</v>
      </c>
      <c r="Z20" s="10">
        <v>0.002184027777777778</v>
      </c>
      <c r="AA20" s="10">
        <v>0.007803240740740741</v>
      </c>
    </row>
    <row r="21" spans="1:27" s="11" customFormat="1" ht="14.25">
      <c r="A21" s="8">
        <v>17</v>
      </c>
      <c r="B21" s="9" t="s">
        <v>111</v>
      </c>
      <c r="C21" s="9" t="s">
        <v>53</v>
      </c>
      <c r="D21" s="9" t="s">
        <v>112</v>
      </c>
      <c r="E21" s="9" t="s">
        <v>113</v>
      </c>
      <c r="F21" s="9" t="s">
        <v>10</v>
      </c>
      <c r="G21" s="9" t="s">
        <v>86</v>
      </c>
      <c r="H21" s="8">
        <v>4</v>
      </c>
      <c r="I21" s="8"/>
      <c r="J21" s="8"/>
      <c r="K21" s="8"/>
      <c r="L21" s="8" t="s">
        <v>62</v>
      </c>
      <c r="M21" s="8"/>
      <c r="N21" s="10">
        <v>0.012152777777777778</v>
      </c>
      <c r="O21" s="10">
        <v>0.0072511574074074076</v>
      </c>
      <c r="P21" s="10">
        <v>0.0032372685185185187</v>
      </c>
      <c r="Q21" s="10">
        <v>0.011458333333333333</v>
      </c>
      <c r="R21" s="10"/>
      <c r="S21" s="10"/>
      <c r="T21" s="10"/>
      <c r="U21" s="10"/>
      <c r="V21" s="10"/>
      <c r="W21" s="10"/>
      <c r="X21" s="10"/>
      <c r="Y21" s="10"/>
      <c r="Z21" s="10"/>
      <c r="AA21" s="10"/>
    </row>
    <row r="22" spans="1:27" s="11" customFormat="1" ht="14.25">
      <c r="A22" s="8">
        <v>18</v>
      </c>
      <c r="B22" s="9" t="s">
        <v>114</v>
      </c>
      <c r="C22" s="9" t="s">
        <v>46</v>
      </c>
      <c r="D22" s="9" t="s">
        <v>115</v>
      </c>
      <c r="E22" s="9" t="s">
        <v>56</v>
      </c>
      <c r="F22" s="9" t="s">
        <v>13</v>
      </c>
      <c r="G22" s="9" t="s">
        <v>116</v>
      </c>
      <c r="H22" s="8">
        <v>2</v>
      </c>
      <c r="I22" s="8"/>
      <c r="J22" s="8"/>
      <c r="K22" s="8"/>
      <c r="L22" s="8" t="s">
        <v>62</v>
      </c>
      <c r="M22" s="8"/>
      <c r="N22" s="10">
        <v>0.022569444444444444</v>
      </c>
      <c r="O22" s="10">
        <v>0.007502314814814815</v>
      </c>
      <c r="P22" s="10">
        <v>0.0031747685185185186</v>
      </c>
      <c r="Q22" s="10">
        <v>0.011458333333333333</v>
      </c>
      <c r="R22" s="10"/>
      <c r="S22" s="10"/>
      <c r="T22" s="10"/>
      <c r="U22" s="10"/>
      <c r="V22" s="10"/>
      <c r="W22" s="10"/>
      <c r="X22" s="10"/>
      <c r="Y22" s="10"/>
      <c r="Z22" s="10"/>
      <c r="AA22" s="10"/>
    </row>
    <row r="23" spans="1:27" s="11" customFormat="1" ht="14.25">
      <c r="A23" s="8">
        <v>19</v>
      </c>
      <c r="B23" s="9" t="s">
        <v>71</v>
      </c>
      <c r="C23" s="9" t="s">
        <v>117</v>
      </c>
      <c r="D23" s="9" t="s">
        <v>118</v>
      </c>
      <c r="E23" s="9" t="s">
        <v>119</v>
      </c>
      <c r="F23" s="9" t="s">
        <v>12</v>
      </c>
      <c r="G23" s="9" t="s">
        <v>120</v>
      </c>
      <c r="H23" s="8">
        <v>2</v>
      </c>
      <c r="I23" s="8"/>
      <c r="J23" s="8"/>
      <c r="K23" s="8"/>
      <c r="L23" s="8" t="s">
        <v>62</v>
      </c>
      <c r="M23" s="8"/>
      <c r="N23" s="10">
        <v>0.010273148148148148</v>
      </c>
      <c r="O23" s="10">
        <v>0.006509259259259259</v>
      </c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</row>
    <row r="24" spans="1:27" s="11" customFormat="1" ht="14.25">
      <c r="A24" s="8">
        <v>20</v>
      </c>
      <c r="B24" s="9" t="s">
        <v>121</v>
      </c>
      <c r="C24" s="9" t="s">
        <v>41</v>
      </c>
      <c r="D24" s="9" t="s">
        <v>121</v>
      </c>
      <c r="E24" s="9" t="s">
        <v>122</v>
      </c>
      <c r="F24" s="9" t="s">
        <v>18</v>
      </c>
      <c r="G24" s="9" t="s">
        <v>81</v>
      </c>
      <c r="H24" s="8">
        <v>2</v>
      </c>
      <c r="I24" s="8"/>
      <c r="J24" s="8"/>
      <c r="K24" s="8"/>
      <c r="L24" s="8" t="s">
        <v>62</v>
      </c>
      <c r="M24" s="8"/>
      <c r="N24" s="10">
        <v>0.011458333333333333</v>
      </c>
      <c r="O24" s="10">
        <v>0.0069560185185185185</v>
      </c>
      <c r="P24" s="10">
        <v>0.002949074074074074</v>
      </c>
      <c r="Q24" s="10">
        <v>0.010756944444444444</v>
      </c>
      <c r="R24" s="10"/>
      <c r="S24" s="10"/>
      <c r="T24" s="10"/>
      <c r="U24" s="10"/>
      <c r="V24" s="10"/>
      <c r="W24" s="10"/>
      <c r="X24" s="10"/>
      <c r="Y24" s="10"/>
      <c r="Z24" s="10"/>
      <c r="AA24" s="10"/>
    </row>
    <row r="25" spans="1:27" s="11" customFormat="1" ht="14.25">
      <c r="A25" s="8">
        <v>21</v>
      </c>
      <c r="B25" s="9" t="s">
        <v>123</v>
      </c>
      <c r="C25" s="9" t="s">
        <v>124</v>
      </c>
      <c r="D25" s="9" t="s">
        <v>125</v>
      </c>
      <c r="E25" s="9" t="s">
        <v>41</v>
      </c>
      <c r="F25" s="9" t="s">
        <v>12</v>
      </c>
      <c r="G25" s="9" t="s">
        <v>126</v>
      </c>
      <c r="H25" s="8">
        <v>2</v>
      </c>
      <c r="I25" s="8"/>
      <c r="J25" s="8"/>
      <c r="K25" s="8"/>
      <c r="L25" s="8" t="s">
        <v>62</v>
      </c>
      <c r="M25" s="8"/>
      <c r="N25" s="10">
        <v>0.014930555555555556</v>
      </c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</row>
    <row r="26" spans="1:27" s="11" customFormat="1" ht="14.25">
      <c r="A26" s="8">
        <v>22</v>
      </c>
      <c r="B26" s="9" t="s">
        <v>127</v>
      </c>
      <c r="C26" s="9" t="s">
        <v>128</v>
      </c>
      <c r="D26" s="9" t="s">
        <v>129</v>
      </c>
      <c r="E26" s="9" t="s">
        <v>38</v>
      </c>
      <c r="F26" s="9" t="s">
        <v>6</v>
      </c>
      <c r="G26" s="9" t="s">
        <v>110</v>
      </c>
      <c r="H26" s="8">
        <v>2</v>
      </c>
      <c r="I26" s="8"/>
      <c r="J26" s="8"/>
      <c r="K26" s="8"/>
      <c r="L26" s="8" t="s">
        <v>62</v>
      </c>
      <c r="M26" s="8"/>
      <c r="N26" s="10">
        <v>0.011458333333333333</v>
      </c>
      <c r="O26" s="10">
        <v>0.006965277777777778</v>
      </c>
      <c r="P26" s="10">
        <v>0.0029699074074074072</v>
      </c>
      <c r="Q26" s="10">
        <v>0.01071412037037037</v>
      </c>
      <c r="R26" s="10"/>
      <c r="S26" s="10"/>
      <c r="T26" s="10"/>
      <c r="U26" s="10"/>
      <c r="V26" s="10"/>
      <c r="W26" s="10"/>
      <c r="X26" s="10"/>
      <c r="Y26" s="10"/>
      <c r="Z26" s="10"/>
      <c r="AA26" s="10"/>
    </row>
    <row r="27" spans="1:27" s="11" customFormat="1" ht="14.25">
      <c r="A27" s="8">
        <v>23</v>
      </c>
      <c r="B27" s="9" t="s">
        <v>130</v>
      </c>
      <c r="C27" s="9" t="s">
        <v>131</v>
      </c>
      <c r="D27" s="9" t="s">
        <v>132</v>
      </c>
      <c r="E27" s="9" t="s">
        <v>133</v>
      </c>
      <c r="F27" s="9" t="s">
        <v>16</v>
      </c>
      <c r="G27" s="9" t="s">
        <v>134</v>
      </c>
      <c r="H27" s="8">
        <v>2</v>
      </c>
      <c r="I27" s="8"/>
      <c r="J27" s="8"/>
      <c r="K27" s="8"/>
      <c r="L27" s="8" t="s">
        <v>62</v>
      </c>
      <c r="M27" s="8"/>
      <c r="N27" s="10">
        <v>0.012847222222222222</v>
      </c>
      <c r="O27" s="10">
        <v>0.008333333333333333</v>
      </c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</row>
    <row r="28" spans="1:27" s="11" customFormat="1" ht="14.25">
      <c r="A28" s="8">
        <v>24</v>
      </c>
      <c r="B28" s="9" t="s">
        <v>135</v>
      </c>
      <c r="C28" s="9" t="s">
        <v>136</v>
      </c>
      <c r="D28" s="9" t="s">
        <v>137</v>
      </c>
      <c r="E28" s="9" t="s">
        <v>138</v>
      </c>
      <c r="F28" s="9" t="s">
        <v>139</v>
      </c>
      <c r="G28" s="9" t="s">
        <v>140</v>
      </c>
      <c r="H28" s="8">
        <v>2</v>
      </c>
      <c r="I28" s="8"/>
      <c r="J28" s="8"/>
      <c r="K28" s="8"/>
      <c r="L28" s="8" t="s">
        <v>62</v>
      </c>
      <c r="M28" s="8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</row>
    <row r="29" spans="1:27" s="11" customFormat="1" ht="14.25">
      <c r="A29" s="8">
        <v>25</v>
      </c>
      <c r="B29" s="9" t="s">
        <v>141</v>
      </c>
      <c r="C29" s="9" t="s">
        <v>142</v>
      </c>
      <c r="D29" s="9" t="s">
        <v>143</v>
      </c>
      <c r="E29" s="9" t="s">
        <v>43</v>
      </c>
      <c r="F29" s="9" t="s">
        <v>144</v>
      </c>
      <c r="G29" s="9" t="s">
        <v>145</v>
      </c>
      <c r="H29" s="8">
        <v>2</v>
      </c>
      <c r="I29" s="8"/>
      <c r="J29" s="8"/>
      <c r="K29" s="8"/>
      <c r="L29" s="8" t="s">
        <v>62</v>
      </c>
      <c r="M29" s="8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</row>
    <row r="30" spans="1:27" s="11" customFormat="1" ht="14.25">
      <c r="A30" s="8">
        <v>26</v>
      </c>
      <c r="B30" s="9" t="s">
        <v>146</v>
      </c>
      <c r="C30" s="9" t="s">
        <v>147</v>
      </c>
      <c r="D30" s="9" t="s">
        <v>148</v>
      </c>
      <c r="E30" s="9" t="s">
        <v>149</v>
      </c>
      <c r="F30" s="9" t="s">
        <v>150</v>
      </c>
      <c r="G30" s="9" t="s">
        <v>151</v>
      </c>
      <c r="H30" s="8">
        <v>2</v>
      </c>
      <c r="I30" s="8"/>
      <c r="J30" s="8"/>
      <c r="K30" s="8"/>
      <c r="L30" s="8" t="s">
        <v>62</v>
      </c>
      <c r="M30" s="8"/>
      <c r="N30" s="10">
        <v>0.010755787037037038</v>
      </c>
      <c r="O30" s="10">
        <v>0.007123842592592592</v>
      </c>
      <c r="P30" s="10">
        <v>0.0028854166666666668</v>
      </c>
      <c r="Q30" s="10">
        <v>0.010724537037037038</v>
      </c>
      <c r="R30" s="10"/>
      <c r="S30" s="10"/>
      <c r="T30" s="10"/>
      <c r="U30" s="10"/>
      <c r="V30" s="10"/>
      <c r="W30" s="10"/>
      <c r="X30" s="10"/>
      <c r="Y30" s="10"/>
      <c r="Z30" s="10"/>
      <c r="AA30" s="10"/>
    </row>
    <row r="31" spans="1:27" s="11" customFormat="1" ht="14.25">
      <c r="A31" s="8">
        <v>27</v>
      </c>
      <c r="B31" s="9" t="s">
        <v>152</v>
      </c>
      <c r="C31" s="9" t="s">
        <v>153</v>
      </c>
      <c r="D31" s="9" t="s">
        <v>152</v>
      </c>
      <c r="E31" s="9" t="s">
        <v>154</v>
      </c>
      <c r="F31" s="9" t="s">
        <v>6</v>
      </c>
      <c r="G31" s="9" t="s">
        <v>155</v>
      </c>
      <c r="H31" s="8">
        <v>2</v>
      </c>
      <c r="I31" s="8"/>
      <c r="J31" s="8"/>
      <c r="K31" s="8"/>
      <c r="L31" s="8" t="s">
        <v>62</v>
      </c>
      <c r="M31" s="8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</row>
    <row r="32" spans="1:27" s="11" customFormat="1" ht="14.25">
      <c r="A32" s="8">
        <v>28</v>
      </c>
      <c r="B32" s="9" t="s">
        <v>156</v>
      </c>
      <c r="C32" s="9" t="s">
        <v>94</v>
      </c>
      <c r="D32" s="9" t="s">
        <v>157</v>
      </c>
      <c r="E32" s="9" t="s">
        <v>68</v>
      </c>
      <c r="F32" s="9" t="s">
        <v>8</v>
      </c>
      <c r="G32" s="9" t="s">
        <v>158</v>
      </c>
      <c r="H32" s="8">
        <v>2</v>
      </c>
      <c r="I32" s="8"/>
      <c r="J32" s="8"/>
      <c r="K32" s="8" t="s">
        <v>62</v>
      </c>
      <c r="L32" s="8"/>
      <c r="M32" s="8"/>
      <c r="N32" s="10"/>
      <c r="O32" s="10"/>
      <c r="P32" s="10"/>
      <c r="Q32" s="10"/>
      <c r="R32" s="10">
        <v>0.007184027777777778</v>
      </c>
      <c r="S32" s="10">
        <v>0.006371527777777778</v>
      </c>
      <c r="T32" s="10">
        <v>0.0068784722222222225</v>
      </c>
      <c r="U32" s="10">
        <v>0.006109953703703703</v>
      </c>
      <c r="V32" s="10">
        <v>0.009462962962962963</v>
      </c>
      <c r="W32" s="10">
        <v>0.005744212962962963</v>
      </c>
      <c r="X32" s="10"/>
      <c r="Y32" s="10"/>
      <c r="Z32" s="10"/>
      <c r="AA32" s="10"/>
    </row>
    <row r="33" spans="1:27" s="11" customFormat="1" ht="14.25">
      <c r="A33" s="8">
        <v>29</v>
      </c>
      <c r="B33" s="9" t="s">
        <v>159</v>
      </c>
      <c r="C33" s="9" t="s">
        <v>160</v>
      </c>
      <c r="D33" s="9" t="s">
        <v>161</v>
      </c>
      <c r="E33" s="9" t="s">
        <v>162</v>
      </c>
      <c r="F33" s="9" t="s">
        <v>6</v>
      </c>
      <c r="G33" s="9" t="s">
        <v>163</v>
      </c>
      <c r="H33" s="8">
        <v>2</v>
      </c>
      <c r="I33" s="8"/>
      <c r="J33" s="8"/>
      <c r="K33" s="8"/>
      <c r="L33" s="8"/>
      <c r="M33" s="8" t="s">
        <v>62</v>
      </c>
      <c r="N33" s="10"/>
      <c r="O33" s="10"/>
      <c r="P33" s="10"/>
      <c r="Q33" s="10"/>
      <c r="R33" s="10"/>
      <c r="S33" s="10"/>
      <c r="T33" s="10"/>
      <c r="U33" s="10"/>
      <c r="V33" s="10">
        <v>0.011486111111111112</v>
      </c>
      <c r="W33" s="10">
        <v>0.007248842592592592</v>
      </c>
      <c r="X33" s="10">
        <v>0.011622685185185186</v>
      </c>
      <c r="Y33" s="10">
        <v>0.011024305555555556</v>
      </c>
      <c r="Z33" s="10">
        <v>0.0027858796296296295</v>
      </c>
      <c r="AA33" s="10">
        <v>0.010319444444444444</v>
      </c>
    </row>
    <row r="34" spans="1:27" s="11" customFormat="1" ht="14.25">
      <c r="A34" s="8">
        <v>30</v>
      </c>
      <c r="B34" s="9" t="s">
        <v>164</v>
      </c>
      <c r="C34" s="9" t="s">
        <v>165</v>
      </c>
      <c r="D34" s="9" t="s">
        <v>164</v>
      </c>
      <c r="E34" s="9" t="s">
        <v>84</v>
      </c>
      <c r="F34" s="9" t="s">
        <v>8</v>
      </c>
      <c r="G34" s="9" t="s">
        <v>166</v>
      </c>
      <c r="H34" s="8">
        <v>2</v>
      </c>
      <c r="I34" s="8"/>
      <c r="J34" s="8"/>
      <c r="K34" s="8"/>
      <c r="L34" s="8"/>
      <c r="M34" s="8" t="s">
        <v>62</v>
      </c>
      <c r="N34" s="10"/>
      <c r="O34" s="10"/>
      <c r="P34" s="10"/>
      <c r="Q34" s="10"/>
      <c r="R34" s="10"/>
      <c r="S34" s="10"/>
      <c r="T34" s="10"/>
      <c r="U34" s="10"/>
      <c r="V34" s="10">
        <v>0.012152777777777778</v>
      </c>
      <c r="W34" s="10">
        <v>0.007679398148148148</v>
      </c>
      <c r="X34" s="10">
        <v>0.011672453703703704</v>
      </c>
      <c r="Y34" s="10">
        <v>0.010739583333333334</v>
      </c>
      <c r="Z34" s="10">
        <v>0.002766203703703704</v>
      </c>
      <c r="AA34" s="10">
        <v>0.010091435185185186</v>
      </c>
    </row>
    <row r="35" spans="1:27" s="11" customFormat="1" ht="14.25">
      <c r="A35" s="8">
        <v>229</v>
      </c>
      <c r="B35" s="9" t="s">
        <v>167</v>
      </c>
      <c r="C35" s="9" t="s">
        <v>168</v>
      </c>
      <c r="D35" s="9" t="s">
        <v>169</v>
      </c>
      <c r="E35" s="9" t="s">
        <v>69</v>
      </c>
      <c r="F35" s="9" t="s">
        <v>13</v>
      </c>
      <c r="G35" s="9" t="s">
        <v>14</v>
      </c>
      <c r="H35" s="8">
        <v>2</v>
      </c>
      <c r="I35" s="8"/>
      <c r="J35" s="8"/>
      <c r="K35" s="8" t="s">
        <v>62</v>
      </c>
      <c r="L35" s="8"/>
      <c r="M35" s="8"/>
      <c r="N35" s="10"/>
      <c r="O35" s="10"/>
      <c r="P35" s="10"/>
      <c r="Q35" s="10"/>
      <c r="R35" s="10">
        <v>0.0067164351851851855</v>
      </c>
      <c r="S35" s="14">
        <f>6070/864000</f>
        <v>0.007025462962962963</v>
      </c>
      <c r="T35" s="10">
        <v>0.006571759259259259</v>
      </c>
      <c r="U35" s="10">
        <v>0.005887731481481482</v>
      </c>
      <c r="V35" s="10">
        <v>0.009918981481481482</v>
      </c>
      <c r="W35" s="10">
        <v>0.006966435185185185</v>
      </c>
      <c r="X35" s="10">
        <v>0.00975462962962963</v>
      </c>
      <c r="Y35" s="10">
        <v>0.008622685185185185</v>
      </c>
      <c r="Z35" s="10">
        <v>0.0023159722222222223</v>
      </c>
      <c r="AA35" s="10">
        <v>0.00834375</v>
      </c>
    </row>
    <row r="36" spans="1:27" s="11" customFormat="1" ht="14.25">
      <c r="A36" s="8">
        <v>311</v>
      </c>
      <c r="B36" s="9" t="s">
        <v>170</v>
      </c>
      <c r="C36" s="9" t="s">
        <v>119</v>
      </c>
      <c r="D36" s="9" t="s">
        <v>171</v>
      </c>
      <c r="E36" s="9" t="s">
        <v>172</v>
      </c>
      <c r="F36" s="9" t="s">
        <v>18</v>
      </c>
      <c r="G36" s="9">
        <v>1600</v>
      </c>
      <c r="H36" s="8">
        <v>2</v>
      </c>
      <c r="I36" s="8"/>
      <c r="J36" s="8"/>
      <c r="K36" s="8" t="s">
        <v>62</v>
      </c>
      <c r="L36" s="8"/>
      <c r="M36" s="8"/>
      <c r="N36" s="10"/>
      <c r="O36" s="10"/>
      <c r="P36" s="10"/>
      <c r="Q36" s="10"/>
      <c r="R36" s="10">
        <v>0.006827546296296296</v>
      </c>
      <c r="S36" s="10">
        <v>0.006162037037037037</v>
      </c>
      <c r="T36" s="10">
        <v>0.006704861111111111</v>
      </c>
      <c r="U36" s="10">
        <v>0.0061724537037037034</v>
      </c>
      <c r="V36" s="10">
        <v>0.010215277777777778</v>
      </c>
      <c r="W36" s="10"/>
      <c r="X36" s="10"/>
      <c r="Y36" s="10"/>
      <c r="Z36" s="10"/>
      <c r="AA36" s="10"/>
    </row>
    <row r="37" spans="1:27" s="11" customFormat="1" ht="14.25">
      <c r="A37" s="8">
        <v>323</v>
      </c>
      <c r="B37" s="9" t="s">
        <v>82</v>
      </c>
      <c r="C37" s="9" t="s">
        <v>50</v>
      </c>
      <c r="D37" s="9" t="s">
        <v>173</v>
      </c>
      <c r="E37" s="9" t="s">
        <v>58</v>
      </c>
      <c r="F37" s="9" t="s">
        <v>16</v>
      </c>
      <c r="G37" s="9" t="s">
        <v>72</v>
      </c>
      <c r="H37" s="8">
        <v>2</v>
      </c>
      <c r="I37" s="8" t="s">
        <v>62</v>
      </c>
      <c r="J37" s="8"/>
      <c r="K37" s="8" t="s">
        <v>62</v>
      </c>
      <c r="L37" s="8"/>
      <c r="M37" s="8"/>
      <c r="N37" s="10"/>
      <c r="O37" s="10"/>
      <c r="P37" s="10"/>
      <c r="Q37" s="10"/>
      <c r="R37" s="10"/>
      <c r="S37" s="10"/>
      <c r="T37" s="10"/>
      <c r="U37" s="10"/>
      <c r="V37" s="10">
        <v>0.009699074074074074</v>
      </c>
      <c r="W37" s="10">
        <v>0.006135416666666667</v>
      </c>
      <c r="X37" s="10">
        <v>0.009390046296296296</v>
      </c>
      <c r="Y37" s="14">
        <f>7711/864000</f>
        <v>0.00892476851851852</v>
      </c>
      <c r="Z37" s="14">
        <f>2262/864000</f>
        <v>0.0026180555555555558</v>
      </c>
      <c r="AA37" s="14">
        <f>7641/864000</f>
        <v>0.00884375</v>
      </c>
    </row>
    <row r="38" spans="1:27" s="11" customFormat="1" ht="14.25">
      <c r="A38" s="8">
        <v>510</v>
      </c>
      <c r="B38" s="9" t="s">
        <v>37</v>
      </c>
      <c r="C38" s="9" t="s">
        <v>90</v>
      </c>
      <c r="D38" s="9" t="s">
        <v>174</v>
      </c>
      <c r="E38" s="9" t="s">
        <v>40</v>
      </c>
      <c r="F38" s="9" t="s">
        <v>10</v>
      </c>
      <c r="G38" s="9" t="s">
        <v>86</v>
      </c>
      <c r="H38" s="8">
        <v>4</v>
      </c>
      <c r="I38" s="8" t="s">
        <v>62</v>
      </c>
      <c r="J38" s="8"/>
      <c r="K38" s="8" t="s">
        <v>62</v>
      </c>
      <c r="L38" s="8"/>
      <c r="M38" s="8"/>
      <c r="N38" s="10">
        <v>0.009302083333333334</v>
      </c>
      <c r="O38" s="10">
        <v>0.005818287037037037</v>
      </c>
      <c r="P38" s="10">
        <v>0.002564814814814815</v>
      </c>
      <c r="Q38" s="10">
        <v>0.008982638888888889</v>
      </c>
      <c r="R38" s="10">
        <v>0.0065995370370370374</v>
      </c>
      <c r="S38" s="10">
        <v>0.00580787037037037</v>
      </c>
      <c r="T38" s="10">
        <v>0.006604166666666667</v>
      </c>
      <c r="U38" s="10">
        <v>0.0057314814814814815</v>
      </c>
      <c r="V38" s="10">
        <v>0.009028935185185185</v>
      </c>
      <c r="W38" s="10">
        <v>0.005603009259259259</v>
      </c>
      <c r="X38" s="10"/>
      <c r="Y38" s="10"/>
      <c r="Z38" s="10"/>
      <c r="AA38" s="10"/>
    </row>
    <row r="39" spans="1:27" s="11" customFormat="1" ht="14.25">
      <c r="A39" s="8">
        <v>518</v>
      </c>
      <c r="B39" s="9" t="s">
        <v>175</v>
      </c>
      <c r="C39" s="9" t="s">
        <v>176</v>
      </c>
      <c r="D39" s="9" t="s">
        <v>177</v>
      </c>
      <c r="E39" s="9" t="s">
        <v>178</v>
      </c>
      <c r="F39" s="9" t="s">
        <v>10</v>
      </c>
      <c r="G39" s="9" t="s">
        <v>179</v>
      </c>
      <c r="H39" s="8">
        <v>4</v>
      </c>
      <c r="I39" s="8"/>
      <c r="J39" s="8"/>
      <c r="K39" s="8" t="s">
        <v>62</v>
      </c>
      <c r="L39" s="8"/>
      <c r="M39" s="8"/>
      <c r="N39" s="10"/>
      <c r="O39" s="10"/>
      <c r="P39" s="10"/>
      <c r="Q39" s="10"/>
      <c r="R39" s="10">
        <v>0.007178240740740741</v>
      </c>
      <c r="S39" s="10">
        <v>0.006171296296296296</v>
      </c>
      <c r="T39" s="10">
        <v>0.0066608796296296294</v>
      </c>
      <c r="U39" s="10">
        <v>0.00594212962962963</v>
      </c>
      <c r="V39" s="10">
        <v>0.010101851851851851</v>
      </c>
      <c r="W39" s="10">
        <v>0.006336805555555556</v>
      </c>
      <c r="X39" s="10">
        <v>0.009550925925925926</v>
      </c>
      <c r="Y39" s="10">
        <v>0.008707175925925925</v>
      </c>
      <c r="Z39" s="10">
        <v>0.002287037037037037</v>
      </c>
      <c r="AA39" s="10">
        <v>0.008394675925925925</v>
      </c>
    </row>
    <row r="40" spans="1:27" s="11" customFormat="1" ht="14.25">
      <c r="A40" s="8">
        <v>524</v>
      </c>
      <c r="B40" s="9" t="s">
        <v>180</v>
      </c>
      <c r="C40" s="9" t="s">
        <v>90</v>
      </c>
      <c r="D40" s="9" t="s">
        <v>181</v>
      </c>
      <c r="E40" s="9" t="s">
        <v>182</v>
      </c>
      <c r="F40" s="9" t="s">
        <v>8</v>
      </c>
      <c r="G40" s="9" t="s">
        <v>183</v>
      </c>
      <c r="H40" s="8">
        <v>4</v>
      </c>
      <c r="I40" s="8"/>
      <c r="J40" s="8"/>
      <c r="K40" s="8" t="s">
        <v>62</v>
      </c>
      <c r="L40" s="8"/>
      <c r="M40" s="8"/>
      <c r="N40" s="10"/>
      <c r="O40" s="10"/>
      <c r="P40" s="10"/>
      <c r="Q40" s="10"/>
      <c r="R40" s="10">
        <v>0.006332175925925926</v>
      </c>
      <c r="S40" s="10">
        <v>0.005583333333333333</v>
      </c>
      <c r="T40" s="10">
        <v>0.00616087962962963</v>
      </c>
      <c r="U40" s="10">
        <v>0.0054675925925925925</v>
      </c>
      <c r="V40" s="10">
        <v>0.008936342592592593</v>
      </c>
      <c r="W40" s="10">
        <v>0.005612268518518518</v>
      </c>
      <c r="X40" s="10">
        <v>0.008637731481481482</v>
      </c>
      <c r="Y40" s="10">
        <v>0.00795486111111111</v>
      </c>
      <c r="Z40" s="10">
        <v>0.0021643518518518518</v>
      </c>
      <c r="AA40" s="10">
        <v>0.007780092592592593</v>
      </c>
    </row>
    <row r="41" spans="1:27" s="11" customFormat="1" ht="14.25">
      <c r="A41" s="8">
        <v>569</v>
      </c>
      <c r="B41" s="9" t="s">
        <v>184</v>
      </c>
      <c r="C41" s="9" t="s">
        <v>119</v>
      </c>
      <c r="D41" s="9" t="s">
        <v>185</v>
      </c>
      <c r="E41" s="9" t="s">
        <v>59</v>
      </c>
      <c r="F41" s="9" t="s">
        <v>10</v>
      </c>
      <c r="G41" s="9" t="s">
        <v>86</v>
      </c>
      <c r="H41" s="8">
        <v>4</v>
      </c>
      <c r="I41" s="8"/>
      <c r="J41" s="8"/>
      <c r="K41" s="8" t="s">
        <v>62</v>
      </c>
      <c r="L41" s="8"/>
      <c r="M41" s="8"/>
      <c r="N41" s="10"/>
      <c r="O41" s="10"/>
      <c r="P41" s="10"/>
      <c r="Q41" s="10"/>
      <c r="R41" s="10">
        <v>0.007364583333333333</v>
      </c>
      <c r="S41" s="10">
        <v>0.006592592592592593</v>
      </c>
      <c r="T41" s="10">
        <v>0.0071643518518518514</v>
      </c>
      <c r="U41" s="10">
        <v>0.006430555555555556</v>
      </c>
      <c r="V41" s="10"/>
      <c r="W41" s="10"/>
      <c r="X41" s="10"/>
      <c r="Y41" s="10"/>
      <c r="Z41" s="10"/>
      <c r="AA41" s="10"/>
    </row>
    <row r="42" spans="1:27" s="11" customFormat="1" ht="14.25">
      <c r="A42" s="8">
        <v>579</v>
      </c>
      <c r="B42" s="9" t="s">
        <v>186</v>
      </c>
      <c r="C42" s="9" t="s">
        <v>42</v>
      </c>
      <c r="D42" s="9" t="s">
        <v>187</v>
      </c>
      <c r="E42" s="9" t="s">
        <v>136</v>
      </c>
      <c r="F42" s="9" t="s">
        <v>10</v>
      </c>
      <c r="G42" s="9" t="s">
        <v>188</v>
      </c>
      <c r="H42" s="8">
        <v>4</v>
      </c>
      <c r="I42" s="8"/>
      <c r="J42" s="8"/>
      <c r="K42" s="8" t="s">
        <v>62</v>
      </c>
      <c r="L42" s="8"/>
      <c r="M42" s="8"/>
      <c r="N42" s="10"/>
      <c r="O42" s="10"/>
      <c r="P42" s="10"/>
      <c r="Q42" s="10"/>
      <c r="R42" s="10">
        <v>0.00675</v>
      </c>
      <c r="S42" s="10">
        <v>0.006024305555555555</v>
      </c>
      <c r="T42" s="10">
        <v>0.006592592592592593</v>
      </c>
      <c r="U42" s="10">
        <v>0.005918981481481482</v>
      </c>
      <c r="V42" s="10">
        <v>0.009452546296296296</v>
      </c>
      <c r="W42" s="10">
        <v>0.005903935185185185</v>
      </c>
      <c r="X42" s="10">
        <v>0.009119212962962963</v>
      </c>
      <c r="Y42" s="10">
        <v>0.008459490740740741</v>
      </c>
      <c r="Z42" s="10">
        <v>0.00221875</v>
      </c>
      <c r="AA42" s="10">
        <v>0.00825</v>
      </c>
    </row>
    <row r="43" spans="1:27" s="11" customFormat="1" ht="14.25">
      <c r="A43" s="8">
        <v>610</v>
      </c>
      <c r="B43" s="9" t="s">
        <v>189</v>
      </c>
      <c r="C43" s="9" t="s">
        <v>190</v>
      </c>
      <c r="D43" s="9" t="s">
        <v>191</v>
      </c>
      <c r="E43" s="9" t="s">
        <v>192</v>
      </c>
      <c r="F43" s="9" t="s">
        <v>8</v>
      </c>
      <c r="G43" s="9" t="s">
        <v>193</v>
      </c>
      <c r="H43" s="8">
        <v>4</v>
      </c>
      <c r="I43" s="8"/>
      <c r="J43" s="8"/>
      <c r="K43" s="8" t="s">
        <v>62</v>
      </c>
      <c r="L43" s="8"/>
      <c r="M43" s="8"/>
      <c r="N43" s="10"/>
      <c r="O43" s="10"/>
      <c r="P43" s="10"/>
      <c r="Q43" s="10"/>
      <c r="R43" s="10">
        <v>0.006725694444444445</v>
      </c>
      <c r="S43" s="10">
        <v>0.005673611111111111</v>
      </c>
      <c r="T43" s="10">
        <v>0.006287037037037037</v>
      </c>
      <c r="U43" s="10">
        <v>0.0055462962962962966</v>
      </c>
      <c r="V43" s="10">
        <v>0.008782407407407407</v>
      </c>
      <c r="W43" s="10">
        <v>0.005520833333333333</v>
      </c>
      <c r="X43" s="10">
        <v>0.008657407407407407</v>
      </c>
      <c r="Y43" s="10">
        <v>0.008115740740740741</v>
      </c>
      <c r="Z43" s="10">
        <v>0.002087962962962963</v>
      </c>
      <c r="AA43" s="10">
        <v>0.00780787037037037</v>
      </c>
    </row>
    <row r="44" spans="1:27" s="11" customFormat="1" ht="14.25">
      <c r="A44" s="8">
        <v>614</v>
      </c>
      <c r="B44" s="9" t="s">
        <v>194</v>
      </c>
      <c r="C44" s="9" t="s">
        <v>119</v>
      </c>
      <c r="D44" s="9" t="s">
        <v>195</v>
      </c>
      <c r="E44" s="9" t="s">
        <v>196</v>
      </c>
      <c r="F44" s="9" t="s">
        <v>8</v>
      </c>
      <c r="G44" s="9" t="s">
        <v>193</v>
      </c>
      <c r="H44" s="8">
        <v>4</v>
      </c>
      <c r="I44" s="8"/>
      <c r="J44" s="8"/>
      <c r="K44" s="8" t="s">
        <v>62</v>
      </c>
      <c r="L44" s="8"/>
      <c r="M44" s="8"/>
      <c r="N44" s="10"/>
      <c r="O44" s="10"/>
      <c r="P44" s="10"/>
      <c r="Q44" s="10"/>
      <c r="R44" s="10">
        <v>0.006871527777777778</v>
      </c>
      <c r="S44" s="10">
        <v>0.00603587962962963</v>
      </c>
      <c r="T44" s="10">
        <v>0.006665509259259259</v>
      </c>
      <c r="U44" s="10">
        <v>0.005943287037037037</v>
      </c>
      <c r="V44" s="10">
        <v>0.010302083333333333</v>
      </c>
      <c r="W44" s="10">
        <v>0.006042824074074074</v>
      </c>
      <c r="X44" s="10">
        <v>0.009351851851851853</v>
      </c>
      <c r="Y44" s="10">
        <v>0.0084375</v>
      </c>
      <c r="Z44" s="10">
        <v>0.0022453703703703702</v>
      </c>
      <c r="AA44" s="10"/>
    </row>
    <row r="45" spans="1:27" s="11" customFormat="1" ht="14.25">
      <c r="A45" s="8">
        <v>620</v>
      </c>
      <c r="B45" s="9" t="s">
        <v>197</v>
      </c>
      <c r="C45" s="9" t="s">
        <v>198</v>
      </c>
      <c r="D45" s="9" t="s">
        <v>199</v>
      </c>
      <c r="E45" s="9" t="s">
        <v>45</v>
      </c>
      <c r="F45" s="9" t="s">
        <v>8</v>
      </c>
      <c r="G45" s="9" t="s">
        <v>200</v>
      </c>
      <c r="H45" s="8">
        <v>4</v>
      </c>
      <c r="I45" s="8"/>
      <c r="J45" s="8"/>
      <c r="K45" s="8" t="s">
        <v>62</v>
      </c>
      <c r="L45" s="8"/>
      <c r="M45" s="8"/>
      <c r="N45" s="10"/>
      <c r="O45" s="10"/>
      <c r="P45" s="10"/>
      <c r="Q45" s="10"/>
      <c r="R45" s="10">
        <v>0.006166666666666667</v>
      </c>
      <c r="S45" s="10">
        <v>0.00531712962962963</v>
      </c>
      <c r="T45" s="10">
        <v>0.005962962962962963</v>
      </c>
      <c r="U45" s="10">
        <v>0.005293981481481481</v>
      </c>
      <c r="V45" s="10">
        <v>0.008645833333333333</v>
      </c>
      <c r="W45" s="10">
        <v>0.005422453703703704</v>
      </c>
      <c r="X45" s="10">
        <v>0.00836111111111111</v>
      </c>
      <c r="Y45" s="10">
        <v>0.007524305555555556</v>
      </c>
      <c r="Z45" s="10">
        <v>0.0020011574074074072</v>
      </c>
      <c r="AA45" s="10">
        <v>0.0074282407407407405</v>
      </c>
    </row>
    <row r="46" spans="1:27" s="11" customFormat="1" ht="14.25">
      <c r="A46" s="8">
        <v>621</v>
      </c>
      <c r="B46" s="9" t="s">
        <v>201</v>
      </c>
      <c r="C46" s="9" t="s">
        <v>59</v>
      </c>
      <c r="D46" s="9" t="s">
        <v>201</v>
      </c>
      <c r="E46" s="9" t="s">
        <v>202</v>
      </c>
      <c r="F46" s="9" t="s">
        <v>10</v>
      </c>
      <c r="G46" s="9" t="s">
        <v>203</v>
      </c>
      <c r="H46" s="8">
        <v>4</v>
      </c>
      <c r="I46" s="8"/>
      <c r="J46" s="8"/>
      <c r="K46" s="8" t="s">
        <v>62</v>
      </c>
      <c r="L46" s="8"/>
      <c r="M46" s="8"/>
      <c r="N46" s="10"/>
      <c r="O46" s="10"/>
      <c r="P46" s="10"/>
      <c r="Q46" s="10"/>
      <c r="R46" s="10">
        <v>0.006986111111111111</v>
      </c>
      <c r="S46" s="10">
        <v>0.006061342592592593</v>
      </c>
      <c r="T46" s="10">
        <v>0.006820601851851852</v>
      </c>
      <c r="U46" s="10">
        <v>0.005934027777777778</v>
      </c>
      <c r="V46" s="10">
        <v>0.009600694444444445</v>
      </c>
      <c r="W46" s="10">
        <v>0.005905092592592593</v>
      </c>
      <c r="X46" s="10">
        <v>0.009215277777777777</v>
      </c>
      <c r="Y46" s="10">
        <v>0.008424768518518519</v>
      </c>
      <c r="Z46" s="10">
        <v>0.00219212962962963</v>
      </c>
      <c r="AA46" s="10">
        <v>0.008270833333333333</v>
      </c>
    </row>
    <row r="47" spans="1:27" s="11" customFormat="1" ht="14.25">
      <c r="A47" s="8">
        <v>643</v>
      </c>
      <c r="B47" s="9" t="s">
        <v>204</v>
      </c>
      <c r="C47" s="9" t="s">
        <v>138</v>
      </c>
      <c r="D47" s="9" t="s">
        <v>205</v>
      </c>
      <c r="E47" s="9" t="s">
        <v>36</v>
      </c>
      <c r="F47" s="9" t="s">
        <v>10</v>
      </c>
      <c r="G47" s="9" t="s">
        <v>206</v>
      </c>
      <c r="H47" s="8">
        <v>4</v>
      </c>
      <c r="I47" s="8"/>
      <c r="J47" s="8"/>
      <c r="K47" s="8" t="s">
        <v>62</v>
      </c>
      <c r="L47" s="8"/>
      <c r="M47" s="8"/>
      <c r="N47" s="10"/>
      <c r="O47" s="10"/>
      <c r="P47" s="10"/>
      <c r="Q47" s="10"/>
      <c r="R47" s="10">
        <v>0.006357638888888889</v>
      </c>
      <c r="S47" s="10">
        <v>0.005680555555555556</v>
      </c>
      <c r="T47" s="10">
        <v>0.009875</v>
      </c>
      <c r="U47" s="10">
        <v>0.0055532407407407405</v>
      </c>
      <c r="V47" s="10">
        <v>0.00896412037037037</v>
      </c>
      <c r="W47" s="10">
        <v>0.005590277777777777</v>
      </c>
      <c r="X47" s="10">
        <v>0.008802083333333334</v>
      </c>
      <c r="Y47" s="10">
        <v>0.008303240740740741</v>
      </c>
      <c r="Z47" s="10">
        <v>0.0021493055555555553</v>
      </c>
      <c r="AA47" s="10">
        <v>0.008127314814814815</v>
      </c>
    </row>
    <row r="48" spans="1:27" s="11" customFormat="1" ht="14.25">
      <c r="A48" s="8">
        <v>666</v>
      </c>
      <c r="B48" s="9" t="s">
        <v>207</v>
      </c>
      <c r="C48" s="9" t="s">
        <v>38</v>
      </c>
      <c r="D48" s="9" t="s">
        <v>208</v>
      </c>
      <c r="E48" s="9" t="s">
        <v>209</v>
      </c>
      <c r="F48" s="9" t="s">
        <v>8</v>
      </c>
      <c r="G48" s="9" t="s">
        <v>200</v>
      </c>
      <c r="H48" s="8">
        <v>4</v>
      </c>
      <c r="I48" s="8"/>
      <c r="J48" s="8"/>
      <c r="K48" s="8" t="s">
        <v>62</v>
      </c>
      <c r="L48" s="8"/>
      <c r="M48" s="8"/>
      <c r="N48" s="10"/>
      <c r="O48" s="10"/>
      <c r="P48" s="10"/>
      <c r="Q48" s="10"/>
      <c r="R48" s="10">
        <v>0.00640625</v>
      </c>
      <c r="S48" s="10">
        <v>0.005585648148148148</v>
      </c>
      <c r="T48" s="10"/>
      <c r="U48" s="10"/>
      <c r="V48" s="10">
        <v>0.009024305555555556</v>
      </c>
      <c r="W48" s="14">
        <f>6319/864000</f>
        <v>0.007313657407407408</v>
      </c>
      <c r="X48" s="10">
        <v>0.008820601851851852</v>
      </c>
      <c r="Y48" s="10">
        <v>0.007873842592592592</v>
      </c>
      <c r="Z48" s="10">
        <v>0.0021238425925925925</v>
      </c>
      <c r="AA48" s="10">
        <v>0.007836805555555555</v>
      </c>
    </row>
    <row r="49" spans="1:27" s="11" customFormat="1" ht="14.25">
      <c r="A49" s="8">
        <v>801</v>
      </c>
      <c r="B49" s="9" t="s">
        <v>210</v>
      </c>
      <c r="C49" s="9" t="s">
        <v>196</v>
      </c>
      <c r="D49" s="9" t="s">
        <v>211</v>
      </c>
      <c r="E49" s="9" t="s">
        <v>212</v>
      </c>
      <c r="F49" s="9" t="s">
        <v>213</v>
      </c>
      <c r="G49" s="9" t="s">
        <v>214</v>
      </c>
      <c r="H49" s="8">
        <v>2</v>
      </c>
      <c r="I49" s="8"/>
      <c r="J49" s="8" t="s">
        <v>62</v>
      </c>
      <c r="K49" s="8" t="s">
        <v>62</v>
      </c>
      <c r="L49" s="8"/>
      <c r="M49" s="8"/>
      <c r="N49" s="10">
        <v>0.010055555555555555</v>
      </c>
      <c r="O49" s="10">
        <v>0.006355324074074074</v>
      </c>
      <c r="P49" s="10">
        <v>0.0027222222222222222</v>
      </c>
      <c r="Q49" s="10">
        <v>0.01002662037037037</v>
      </c>
      <c r="R49" s="10">
        <v>0.0071655092592592595</v>
      </c>
      <c r="S49" s="10">
        <v>0.006407407407407408</v>
      </c>
      <c r="T49" s="10">
        <v>0.007194444444444444</v>
      </c>
      <c r="U49" s="10"/>
      <c r="V49" s="10"/>
      <c r="W49" s="10"/>
      <c r="X49" s="10"/>
      <c r="Y49" s="10"/>
      <c r="Z49" s="10"/>
      <c r="AA49" s="10"/>
    </row>
    <row r="50" spans="1:27" s="11" customFormat="1" ht="14.25">
      <c r="A50" s="8">
        <v>810</v>
      </c>
      <c r="B50" s="9" t="s">
        <v>215</v>
      </c>
      <c r="C50" s="9" t="s">
        <v>41</v>
      </c>
      <c r="D50" s="9" t="s">
        <v>216</v>
      </c>
      <c r="E50" s="9" t="s">
        <v>54</v>
      </c>
      <c r="F50" s="9" t="s">
        <v>6</v>
      </c>
      <c r="G50" s="9" t="s">
        <v>108</v>
      </c>
      <c r="H50" s="8">
        <v>2</v>
      </c>
      <c r="I50" s="8"/>
      <c r="J50" s="8"/>
      <c r="K50" s="8" t="s">
        <v>62</v>
      </c>
      <c r="L50" s="8"/>
      <c r="M50" s="8"/>
      <c r="N50" s="10"/>
      <c r="O50" s="10"/>
      <c r="P50" s="10"/>
      <c r="Q50" s="10"/>
      <c r="R50" s="10">
        <v>0.007371527777777778</v>
      </c>
      <c r="S50" s="10">
        <v>0.006678240740740741</v>
      </c>
      <c r="T50" s="10">
        <v>0.007137731481481482</v>
      </c>
      <c r="U50" s="10">
        <v>0.006537037037037037</v>
      </c>
      <c r="V50" s="10">
        <v>0.011078703703703703</v>
      </c>
      <c r="W50" s="10">
        <v>0.006951388888888889</v>
      </c>
      <c r="X50" s="10">
        <v>0.01056712962962963</v>
      </c>
      <c r="Y50" s="10">
        <v>0.009358796296296296</v>
      </c>
      <c r="Z50" s="10">
        <v>0.002511574074074074</v>
      </c>
      <c r="AA50" s="10">
        <v>0.009508101851851853</v>
      </c>
    </row>
    <row r="51" spans="1:27" s="11" customFormat="1" ht="14.25">
      <c r="A51" s="8">
        <v>812</v>
      </c>
      <c r="B51" s="9" t="s">
        <v>217</v>
      </c>
      <c r="C51" s="9" t="s">
        <v>45</v>
      </c>
      <c r="D51" s="9" t="s">
        <v>218</v>
      </c>
      <c r="E51" s="9" t="s">
        <v>219</v>
      </c>
      <c r="F51" s="9" t="s">
        <v>220</v>
      </c>
      <c r="G51" s="9" t="s">
        <v>221</v>
      </c>
      <c r="H51" s="8">
        <v>2</v>
      </c>
      <c r="I51" s="8"/>
      <c r="J51" s="8" t="s">
        <v>62</v>
      </c>
      <c r="K51" s="8" t="s">
        <v>62</v>
      </c>
      <c r="L51" s="8"/>
      <c r="M51" s="8"/>
      <c r="N51" s="10">
        <v>0.010289351851851852</v>
      </c>
      <c r="O51" s="10">
        <v>0.006732638888888889</v>
      </c>
      <c r="P51" s="10">
        <v>0.0026527777777777778</v>
      </c>
      <c r="Q51" s="10">
        <v>0.009990740740740741</v>
      </c>
      <c r="R51" s="10">
        <v>0.0069398148148148145</v>
      </c>
      <c r="S51" s="10">
        <v>0.006238425925925926</v>
      </c>
      <c r="T51" s="10">
        <v>0.006894675925925926</v>
      </c>
      <c r="U51" s="10">
        <v>0.006121527777777778</v>
      </c>
      <c r="V51" s="10">
        <v>0.00970486111111111</v>
      </c>
      <c r="W51" s="10">
        <v>0.006019675925925926</v>
      </c>
      <c r="X51" s="10">
        <v>0.009755787037037037</v>
      </c>
      <c r="Y51" s="10">
        <v>0.00876851851851852</v>
      </c>
      <c r="Z51" s="10">
        <v>0.0023043981481481483</v>
      </c>
      <c r="AA51" s="10">
        <v>0.008497685185185185</v>
      </c>
    </row>
    <row r="52" spans="1:27" s="11" customFormat="1" ht="14.25">
      <c r="A52" s="8">
        <v>846</v>
      </c>
      <c r="B52" s="9" t="s">
        <v>177</v>
      </c>
      <c r="C52" s="9" t="s">
        <v>55</v>
      </c>
      <c r="D52" s="9" t="s">
        <v>222</v>
      </c>
      <c r="E52" s="9" t="s">
        <v>223</v>
      </c>
      <c r="F52" s="9" t="s">
        <v>18</v>
      </c>
      <c r="G52" s="9">
        <v>1600</v>
      </c>
      <c r="H52" s="8">
        <v>2</v>
      </c>
      <c r="I52" s="8"/>
      <c r="J52" s="8"/>
      <c r="K52" s="8" t="s">
        <v>62</v>
      </c>
      <c r="L52" s="8"/>
      <c r="M52" s="8"/>
      <c r="N52" s="10"/>
      <c r="O52" s="10"/>
      <c r="P52" s="10"/>
      <c r="Q52" s="10"/>
      <c r="R52" s="10">
        <v>0.006888888888888889</v>
      </c>
      <c r="S52" s="10">
        <v>0.0060416666666666665</v>
      </c>
      <c r="T52" s="10">
        <v>0.006663194444444445</v>
      </c>
      <c r="U52" s="10">
        <v>0.005890046296296296</v>
      </c>
      <c r="V52" s="10">
        <v>0.009827546296296296</v>
      </c>
      <c r="W52" s="10">
        <v>0.0062280092592592595</v>
      </c>
      <c r="X52" s="10">
        <v>0.009613425925925926</v>
      </c>
      <c r="Y52" s="10">
        <v>0.008804398148148148</v>
      </c>
      <c r="Z52" s="10">
        <v>0.002287037037037037</v>
      </c>
      <c r="AA52" s="10">
        <v>0.008399305555555556</v>
      </c>
    </row>
    <row r="53" spans="1:27" ht="14.25">
      <c r="A53" s="3">
        <v>898</v>
      </c>
      <c r="B53" s="2" t="s">
        <v>224</v>
      </c>
      <c r="C53" s="2" t="s">
        <v>128</v>
      </c>
      <c r="D53" s="2" t="s">
        <v>224</v>
      </c>
      <c r="E53" s="2" t="s">
        <v>225</v>
      </c>
      <c r="F53" s="2" t="s">
        <v>226</v>
      </c>
      <c r="G53" s="2" t="s">
        <v>227</v>
      </c>
      <c r="H53" s="8">
        <v>2</v>
      </c>
      <c r="J53" s="2" t="s">
        <v>62</v>
      </c>
      <c r="K53" s="2" t="s">
        <v>62</v>
      </c>
      <c r="N53" s="10">
        <v>0.010059027777777778</v>
      </c>
      <c r="O53" s="10">
        <v>0.00639699074074074</v>
      </c>
      <c r="P53" s="10">
        <v>0.00271875</v>
      </c>
      <c r="Q53" s="10">
        <v>0.010005787037037037</v>
      </c>
      <c r="R53" s="10">
        <v>0.006957175925925926</v>
      </c>
      <c r="S53" s="10"/>
      <c r="T53" s="10"/>
      <c r="U53" s="10"/>
      <c r="V53" s="10">
        <v>0.009960648148148147</v>
      </c>
      <c r="W53" s="10">
        <v>0.006371527777777778</v>
      </c>
      <c r="X53" s="10">
        <v>0.00973263888888889</v>
      </c>
      <c r="Y53" s="10">
        <v>0.00879976851851852</v>
      </c>
      <c r="Z53" s="10">
        <v>0.0024131944444444444</v>
      </c>
      <c r="AA53" s="10">
        <v>0.008594907407407407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Garry</dc:creator>
  <cp:keywords/>
  <dc:description/>
  <cp:lastModifiedBy>Garry Searle</cp:lastModifiedBy>
  <dcterms:created xsi:type="dcterms:W3CDTF">2014-03-02T07:05:34Z</dcterms:created>
  <dcterms:modified xsi:type="dcterms:W3CDTF">2017-09-18T09:57:51Z</dcterms:modified>
  <cp:category/>
  <cp:version/>
  <cp:contentType/>
  <cp:contentStatus/>
</cp:coreProperties>
</file>